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T-2922" sheetId="1" r:id="rId1"/>
  </sheets>
  <definedNames/>
  <calcPr fullCalcOnLoad="1"/>
  <extLst/>
</workbook>
</file>

<file path=xl/sharedStrings.xml><?xml version="1.0" encoding="utf-8"?>
<sst xmlns="http://schemas.openxmlformats.org/spreadsheetml/2006/main" count="64" uniqueCount="32">
  <si>
    <t>FALLECIDOS QUE CONTABAN CON VIGENCIA EN PROYECTOS DE LA RED SENAME AL MOMENTO DE SU DEFUNCIÓN, PERIODO ENERO 2005-MARZO 2019, DESAGREGADOS POR TRAMO ETARIO, ÁREA DE ATENCIÓN Y TIPO DE PROYECTO</t>
  </si>
  <si>
    <t>Tramo edad</t>
  </si>
  <si>
    <t>Menores de edad</t>
  </si>
  <si>
    <t>Total Menores de edad</t>
  </si>
  <si>
    <t>Mayores de edad</t>
  </si>
  <si>
    <t>Total 
Mayores de edad</t>
  </si>
  <si>
    <t>Total 
general</t>
  </si>
  <si>
    <t>Área atención</t>
  </si>
  <si>
    <t>PROGRAMAS PARA LA ADOPCIÓN</t>
  </si>
  <si>
    <t>PROTECCIÓN DE DERECHOS</t>
  </si>
  <si>
    <t>JUSTICIA JUVENIL</t>
  </si>
  <si>
    <t>Año</t>
  </si>
  <si>
    <t>Residencias OCAs</t>
  </si>
  <si>
    <t>Programas Ambulatorios</t>
  </si>
  <si>
    <t>Centros
GENCHI</t>
  </si>
  <si>
    <t>FAE</t>
  </si>
  <si>
    <t>Centro AADD Protección</t>
  </si>
  <si>
    <t>Centros AADD CIP-CRC</t>
  </si>
  <si>
    <t>Centros AADD CSC</t>
  </si>
  <si>
    <t>Programas Medio Libre</t>
  </si>
  <si>
    <t>Centros AADD Protección</t>
  </si>
  <si>
    <t>2020 (30 septiembre)</t>
  </si>
  <si>
    <t>Total periodo</t>
  </si>
  <si>
    <t>Fuente: Transparencia</t>
  </si>
  <si>
    <t>Fuente: Anuario Estadístico 2019</t>
  </si>
  <si>
    <t>Fuente: Informe trimestrar enero-septiembre 2020</t>
  </si>
  <si>
    <t>FALLECIDOS QUE CONTABAN CON VIGENCIA EN PROYECTOS DE LA RED SENAME AL MOMENTO DE SU DEFUNCIÓN, PERIODO ENERO 2005-MARZO 2019, DESAGREGADOS POR TRAMO ETARIO, ÁREA DE ATENCIÓN Y SEXO</t>
  </si>
  <si>
    <t>PROGRAMAS ADOPCIÓN</t>
  </si>
  <si>
    <t>Hombres</t>
  </si>
  <si>
    <t>Mujeres</t>
  </si>
  <si>
    <t>2019 (31 marzo)</t>
  </si>
  <si>
    <t>Fuente: SENAINFO, corte al 31 de marzo 2019.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</si>
</sst>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10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AD2F3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/>
    <xf numFmtId="0" fontId="3" fillId="2" borderId="1" xfId="0" applyFont="1" applyFill="1" applyBorder="1"/>
    <xf numFmtId="0" fontId="3" fillId="2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3" fillId="3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2" borderId="2" xfId="0" applyFont="1" applyBorder="1" applyAlignment="1">
      <alignment horizontal="center"/>
    </xf>
    <xf numFmtId="0" fontId="1" fillId="0" borderId="6" xfId="0" applyFont="1" applyBorder="1"/>
    <xf numFmtId="0" fontId="5" fillId="2" borderId="1" xfId="0" applyFont="1" applyBorder="1" applyAlignment="1">
      <alignment horizontal="center" wrapText="1"/>
    </xf>
    <xf numFmtId="0" fontId="1" fillId="0" borderId="7" xfId="0" applyFont="1" applyBorder="1"/>
    <xf numFmtId="0" fontId="3" fillId="2" borderId="1" xfId="0" applyFont="1" applyBorder="1" applyAlignment="1">
      <alignment horizontal="center" wrapText="1"/>
    </xf>
    <xf numFmtId="0" fontId="6" fillId="5" borderId="1" xfId="0" applyFont="1" applyFill="1" applyBorder="1" applyAlignment="1">
      <alignment horizontal="left"/>
    </xf>
    <xf numFmtId="0" fontId="6" fillId="5" borderId="1" xfId="0" applyFont="1" applyBorder="1"/>
    <xf numFmtId="0" fontId="6" fillId="5" borderId="1" xfId="0" applyFont="1" applyBorder="1" applyAlignment="1">
      <alignment/>
    </xf>
    <xf numFmtId="0" fontId="3" fillId="5" borderId="1" xfId="0" applyFont="1" applyBorder="1"/>
    <xf numFmtId="0" fontId="7" fillId="6" borderId="1" xfId="0" applyFont="1" applyFill="1" applyBorder="1" applyAlignment="1">
      <alignment horizontal="left"/>
    </xf>
    <xf numFmtId="0" fontId="6" fillId="6" borderId="1" xfId="0" applyFont="1" applyBorder="1"/>
    <xf numFmtId="0" fontId="7" fillId="6" borderId="1" xfId="0" applyFont="1" applyBorder="1"/>
    <xf numFmtId="0" fontId="6" fillId="6" borderId="1" xfId="0" applyFont="1" applyBorder="1" applyAlignment="1">
      <alignment/>
    </xf>
    <xf numFmtId="0" fontId="3" fillId="6" borderId="1" xfId="0" applyFont="1" applyBorder="1"/>
    <xf numFmtId="0" fontId="7" fillId="7" borderId="1" xfId="0" applyFont="1" applyFill="1" applyBorder="1" applyAlignment="1">
      <alignment horizontal="left"/>
    </xf>
    <xf numFmtId="0" fontId="6" fillId="7" borderId="1" xfId="0" applyFont="1" applyBorder="1"/>
    <xf numFmtId="0" fontId="7" fillId="7" borderId="1" xfId="0" applyFont="1" applyBorder="1"/>
    <xf numFmtId="0" fontId="7" fillId="7" borderId="1" xfId="0" applyFont="1" applyBorder="1" applyAlignment="1">
      <alignment/>
    </xf>
    <xf numFmtId="0" fontId="6" fillId="7" borderId="1" xfId="0" applyFont="1" applyBorder="1" applyAlignment="1">
      <alignment/>
    </xf>
    <xf numFmtId="0" fontId="3" fillId="7" borderId="1" xfId="0" applyFont="1" applyBorder="1"/>
    <xf numFmtId="0" fontId="3" fillId="2" borderId="1" xfId="0" applyFont="1" applyBorder="1" applyAlignment="1">
      <alignment horizontal="left"/>
    </xf>
    <xf numFmtId="0" fontId="6" fillId="3" borderId="1" xfId="0" applyFont="1" applyBorder="1"/>
    <xf numFmtId="0" fontId="8" fillId="4" borderId="1" xfId="0" applyFont="1" applyBorder="1"/>
    <xf numFmtId="0" fontId="7" fillId="6" borderId="5" xfId="0" applyFont="1" applyBorder="1" applyAlignment="1">
      <alignment horizontal="left"/>
    </xf>
    <xf numFmtId="0" fontId="7" fillId="7" borderId="2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3" fillId="4" borderId="1" xfId="0" applyFont="1" applyBorder="1"/>
    <xf numFmtId="0" fontId="3" fillId="3" borderId="1" xfId="0" applyFont="1" applyBorder="1"/>
    <xf numFmtId="0" fontId="6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B3:W50"/>
  <sheetViews>
    <sheetView tabSelected="1" workbookViewId="0" topLeftCell="A1"/>
  </sheetViews>
  <sheetFormatPr defaultColWidth="12.625" defaultRowHeight="15" customHeight="1"/>
  <cols>
    <col min="1" max="1" width="3.125" style="0" customWidth="1"/>
    <col min="2" max="2" width="20.75390625" style="0" customWidth="1"/>
    <col min="3" max="3" width="7.625" style="0" customWidth="1"/>
    <col min="4" max="4" width="8.75390625" style="0" customWidth="1"/>
    <col min="5" max="6" width="7.875" style="0" customWidth="1"/>
    <col min="7" max="9" width="8.625" style="0" customWidth="1"/>
    <col min="10" max="10" width="9.125" style="0" customWidth="1"/>
    <col min="11" max="11" width="8.125" style="0" customWidth="1"/>
    <col min="12" max="12" width="7.75390625" style="0" customWidth="1"/>
    <col min="13" max="13" width="8.625" style="0" customWidth="1"/>
    <col min="14" max="14" width="7.25390625" style="0" customWidth="1"/>
    <col min="15" max="15" width="9.00390625" style="0" customWidth="1"/>
    <col min="16" max="17" width="8.625" style="0" customWidth="1"/>
    <col min="18" max="18" width="9.125" style="0" customWidth="1"/>
    <col min="19" max="19" width="8.00390625" style="0" customWidth="1"/>
    <col min="20" max="20" width="7.75390625" style="0" customWidth="1"/>
    <col min="21" max="21" width="8.625" style="0" customWidth="1"/>
    <col min="22" max="22" width="7.00390625" style="0" customWidth="1"/>
    <col min="23" max="23" width="7.125" style="0" customWidth="1"/>
  </cols>
  <sheetData>
    <row r="3" ht="15" customHeight="1">
      <c r="B3" s="1" t="s">
        <v>0</v>
      </c>
    </row>
    <row r="4" spans="2:23" ht="15" customHeight="1">
      <c r="B4" s="2" t="s">
        <v>1</v>
      </c>
      <c r="C4" s="3" t="s">
        <v>2</v>
      </c>
      <c r="D4" s="4"/>
      <c r="E4" s="4"/>
      <c r="F4" s="4"/>
      <c r="G4" s="4"/>
      <c r="H4" s="4"/>
      <c r="I4" s="4"/>
      <c r="J4" s="4"/>
      <c r="K4" s="4"/>
      <c r="L4" s="4"/>
      <c r="M4" s="5"/>
      <c r="N4" s="6" t="s">
        <v>3</v>
      </c>
      <c r="O4" s="3" t="s">
        <v>4</v>
      </c>
      <c r="P4" s="4"/>
      <c r="Q4" s="4"/>
      <c r="R4" s="4"/>
      <c r="S4" s="4"/>
      <c r="T4" s="4"/>
      <c r="U4" s="5"/>
      <c r="V4" s="6" t="s">
        <v>5</v>
      </c>
      <c r="W4" s="7" t="s">
        <v>6</v>
      </c>
    </row>
    <row r="5" spans="2:23" ht="15" customHeight="1">
      <c r="B5" s="2" t="s">
        <v>7</v>
      </c>
      <c r="C5" s="8" t="s">
        <v>8</v>
      </c>
      <c r="D5" s="4"/>
      <c r="E5" s="5"/>
      <c r="F5" s="8" t="s">
        <v>9</v>
      </c>
      <c r="G5" s="4"/>
      <c r="H5" s="4"/>
      <c r="I5" s="5"/>
      <c r="J5" s="8" t="s">
        <v>10</v>
      </c>
      <c r="K5" s="4"/>
      <c r="L5" s="4"/>
      <c r="M5" s="5"/>
      <c r="N5" s="9"/>
      <c r="O5" s="3" t="s">
        <v>9</v>
      </c>
      <c r="P5" s="4"/>
      <c r="Q5" s="5"/>
      <c r="R5" s="3" t="s">
        <v>10</v>
      </c>
      <c r="S5" s="4"/>
      <c r="T5" s="4"/>
      <c r="U5" s="5"/>
      <c r="V5" s="9"/>
      <c r="W5" s="9"/>
    </row>
    <row r="6" spans="2:23" ht="23.25" customHeight="1">
      <c r="B6" s="2" t="s">
        <v>11</v>
      </c>
      <c r="C6" s="10" t="s">
        <v>12</v>
      </c>
      <c r="D6" s="10" t="s">
        <v>13</v>
      </c>
      <c r="E6" s="10" t="s">
        <v>14</v>
      </c>
      <c r="F6" s="10" t="s">
        <v>15</v>
      </c>
      <c r="G6" s="10" t="s">
        <v>16</v>
      </c>
      <c r="H6" s="10" t="s">
        <v>12</v>
      </c>
      <c r="I6" s="10" t="s">
        <v>13</v>
      </c>
      <c r="J6" s="10" t="s">
        <v>17</v>
      </c>
      <c r="K6" s="10" t="s">
        <v>18</v>
      </c>
      <c r="L6" s="10" t="s">
        <v>14</v>
      </c>
      <c r="M6" s="10" t="s">
        <v>19</v>
      </c>
      <c r="N6" s="11"/>
      <c r="O6" s="12" t="s">
        <v>20</v>
      </c>
      <c r="P6" s="12" t="s">
        <v>12</v>
      </c>
      <c r="Q6" s="12" t="s">
        <v>13</v>
      </c>
      <c r="R6" s="12" t="s">
        <v>17</v>
      </c>
      <c r="S6" s="12" t="s">
        <v>18</v>
      </c>
      <c r="T6" s="12" t="s">
        <v>14</v>
      </c>
      <c r="U6" s="12" t="s">
        <v>19</v>
      </c>
      <c r="V6" s="11"/>
      <c r="W6" s="11"/>
    </row>
    <row r="7" spans="2:23" ht="15">
      <c r="B7" s="13">
        <v>2005</v>
      </c>
      <c r="C7" s="14">
        <v>2</v>
      </c>
      <c r="D7" s="14"/>
      <c r="E7" s="14">
        <v>1</v>
      </c>
      <c r="F7" s="14"/>
      <c r="G7" s="14">
        <v>4</v>
      </c>
      <c r="H7" s="14">
        <v>7</v>
      </c>
      <c r="I7" s="14">
        <v>31</v>
      </c>
      <c r="J7" s="15">
        <v>0</v>
      </c>
      <c r="K7" s="15">
        <v>0</v>
      </c>
      <c r="L7" s="15">
        <v>0</v>
      </c>
      <c r="M7" s="14">
        <v>8</v>
      </c>
      <c r="N7" s="14">
        <f aca="true" t="shared" si="0" ref="N7:N21">+SUM(C7:M7)</f>
        <v>53</v>
      </c>
      <c r="O7" s="14"/>
      <c r="P7" s="14">
        <v>20</v>
      </c>
      <c r="Q7" s="14">
        <v>1</v>
      </c>
      <c r="R7" s="14"/>
      <c r="S7" s="14"/>
      <c r="T7" s="14">
        <v>1</v>
      </c>
      <c r="U7" s="14">
        <v>7</v>
      </c>
      <c r="V7" s="14">
        <f aca="true" t="shared" si="1" ref="V7:V20">+SUM(O7:U7)</f>
        <v>29</v>
      </c>
      <c r="W7" s="16">
        <f aca="true" t="shared" si="2" ref="W7:W20">+V7+N7</f>
        <v>82</v>
      </c>
    </row>
    <row r="8" spans="2:23" ht="15">
      <c r="B8" s="13">
        <v>2006</v>
      </c>
      <c r="C8" s="14">
        <v>1</v>
      </c>
      <c r="D8" s="14"/>
      <c r="E8" s="14"/>
      <c r="F8" s="14"/>
      <c r="G8" s="14">
        <v>7</v>
      </c>
      <c r="H8" s="14">
        <v>16</v>
      </c>
      <c r="I8" s="14">
        <v>48</v>
      </c>
      <c r="J8" s="14">
        <v>1</v>
      </c>
      <c r="K8" s="15">
        <v>0</v>
      </c>
      <c r="L8" s="14">
        <v>1</v>
      </c>
      <c r="M8" s="14">
        <v>16</v>
      </c>
      <c r="N8" s="14">
        <f t="shared" si="0"/>
        <v>90</v>
      </c>
      <c r="O8" s="14"/>
      <c r="P8" s="14">
        <v>13</v>
      </c>
      <c r="Q8" s="14">
        <v>3</v>
      </c>
      <c r="R8" s="14"/>
      <c r="S8" s="14"/>
      <c r="T8" s="14"/>
      <c r="U8" s="14">
        <v>3</v>
      </c>
      <c r="V8" s="14">
        <f t="shared" si="1"/>
        <v>19</v>
      </c>
      <c r="W8" s="16">
        <f t="shared" si="2"/>
        <v>109</v>
      </c>
    </row>
    <row r="9" spans="2:23" ht="15">
      <c r="B9" s="13">
        <v>2007</v>
      </c>
      <c r="C9" s="14"/>
      <c r="D9" s="14"/>
      <c r="E9" s="14"/>
      <c r="F9" s="14"/>
      <c r="G9" s="14">
        <v>2</v>
      </c>
      <c r="H9" s="14">
        <v>13</v>
      </c>
      <c r="I9" s="14">
        <v>37</v>
      </c>
      <c r="J9" s="14">
        <v>10</v>
      </c>
      <c r="K9" s="15">
        <v>0</v>
      </c>
      <c r="L9" s="15">
        <v>0</v>
      </c>
      <c r="M9" s="14">
        <v>15</v>
      </c>
      <c r="N9" s="14">
        <f t="shared" si="0"/>
        <v>77</v>
      </c>
      <c r="O9" s="14"/>
      <c r="P9" s="14">
        <v>13</v>
      </c>
      <c r="Q9" s="14">
        <v>4</v>
      </c>
      <c r="R9" s="14"/>
      <c r="S9" s="14"/>
      <c r="T9" s="14"/>
      <c r="U9" s="14">
        <v>2</v>
      </c>
      <c r="V9" s="14">
        <f t="shared" si="1"/>
        <v>19</v>
      </c>
      <c r="W9" s="16">
        <f t="shared" si="2"/>
        <v>96</v>
      </c>
    </row>
    <row r="10" spans="2:23" ht="15">
      <c r="B10" s="13">
        <v>2008</v>
      </c>
      <c r="C10" s="14"/>
      <c r="D10" s="14"/>
      <c r="E10" s="14"/>
      <c r="F10" s="14"/>
      <c r="G10" s="14">
        <v>4</v>
      </c>
      <c r="H10" s="14">
        <v>15</v>
      </c>
      <c r="I10" s="14">
        <v>45</v>
      </c>
      <c r="J10" s="14">
        <v>3</v>
      </c>
      <c r="K10" s="14">
        <v>2</v>
      </c>
      <c r="L10" s="15">
        <v>0</v>
      </c>
      <c r="M10" s="14">
        <v>22</v>
      </c>
      <c r="N10" s="14">
        <f t="shared" si="0"/>
        <v>91</v>
      </c>
      <c r="O10" s="14"/>
      <c r="P10" s="14">
        <v>20</v>
      </c>
      <c r="Q10" s="14"/>
      <c r="R10" s="14"/>
      <c r="S10" s="14">
        <v>1</v>
      </c>
      <c r="T10" s="14"/>
      <c r="U10" s="14">
        <v>8</v>
      </c>
      <c r="V10" s="14">
        <f t="shared" si="1"/>
        <v>29</v>
      </c>
      <c r="W10" s="16">
        <f t="shared" si="2"/>
        <v>120</v>
      </c>
    </row>
    <row r="11" spans="2:23" ht="15">
      <c r="B11" s="13">
        <v>2009</v>
      </c>
      <c r="C11" s="14">
        <v>1</v>
      </c>
      <c r="D11" s="14"/>
      <c r="E11" s="14"/>
      <c r="F11" s="14"/>
      <c r="G11" s="14">
        <v>6</v>
      </c>
      <c r="H11" s="14">
        <v>18</v>
      </c>
      <c r="I11" s="14">
        <v>27</v>
      </c>
      <c r="J11" s="14">
        <v>2</v>
      </c>
      <c r="K11" s="15">
        <v>0</v>
      </c>
      <c r="L11" s="15">
        <v>0</v>
      </c>
      <c r="M11" s="14">
        <v>17</v>
      </c>
      <c r="N11" s="14">
        <f t="shared" si="0"/>
        <v>71</v>
      </c>
      <c r="O11" s="14"/>
      <c r="P11" s="14">
        <v>18</v>
      </c>
      <c r="Q11" s="14">
        <v>2</v>
      </c>
      <c r="R11" s="14"/>
      <c r="S11" s="14">
        <v>2</v>
      </c>
      <c r="T11" s="14"/>
      <c r="U11" s="14">
        <v>21</v>
      </c>
      <c r="V11" s="14">
        <f t="shared" si="1"/>
        <v>43</v>
      </c>
      <c r="W11" s="16">
        <f t="shared" si="2"/>
        <v>114</v>
      </c>
    </row>
    <row r="12" spans="2:23" ht="15">
      <c r="B12" s="13">
        <v>2010</v>
      </c>
      <c r="C12" s="14"/>
      <c r="D12" s="14"/>
      <c r="E12" s="14"/>
      <c r="F12" s="14"/>
      <c r="G12" s="14"/>
      <c r="H12" s="14">
        <v>20</v>
      </c>
      <c r="I12" s="14">
        <v>37</v>
      </c>
      <c r="J12" s="14">
        <v>1</v>
      </c>
      <c r="K12" s="14">
        <v>2</v>
      </c>
      <c r="L12" s="15">
        <v>0</v>
      </c>
      <c r="M12" s="14">
        <v>18</v>
      </c>
      <c r="N12" s="14">
        <f t="shared" si="0"/>
        <v>78</v>
      </c>
      <c r="O12" s="14"/>
      <c r="P12" s="14">
        <v>20</v>
      </c>
      <c r="Q12" s="14">
        <v>2</v>
      </c>
      <c r="R12" s="14"/>
      <c r="S12" s="14">
        <v>1</v>
      </c>
      <c r="T12" s="14"/>
      <c r="U12" s="14">
        <v>18</v>
      </c>
      <c r="V12" s="14">
        <f t="shared" si="1"/>
        <v>41</v>
      </c>
      <c r="W12" s="16">
        <f t="shared" si="2"/>
        <v>119</v>
      </c>
    </row>
    <row r="13" spans="2:23" ht="15">
      <c r="B13" s="13">
        <v>2011</v>
      </c>
      <c r="C13" s="14"/>
      <c r="D13" s="14"/>
      <c r="E13" s="14"/>
      <c r="F13" s="14"/>
      <c r="G13" s="14">
        <v>5</v>
      </c>
      <c r="H13" s="14">
        <v>18</v>
      </c>
      <c r="I13" s="14">
        <v>28</v>
      </c>
      <c r="J13" s="14">
        <v>1</v>
      </c>
      <c r="K13" s="14">
        <v>3</v>
      </c>
      <c r="L13" s="15">
        <v>0</v>
      </c>
      <c r="M13" s="14">
        <v>19</v>
      </c>
      <c r="N13" s="14">
        <f t="shared" si="0"/>
        <v>74</v>
      </c>
      <c r="O13" s="14"/>
      <c r="P13" s="14">
        <v>13</v>
      </c>
      <c r="Q13" s="14">
        <v>2</v>
      </c>
      <c r="R13" s="14">
        <v>1</v>
      </c>
      <c r="S13" s="14">
        <v>1</v>
      </c>
      <c r="T13" s="14"/>
      <c r="U13" s="14">
        <v>19</v>
      </c>
      <c r="V13" s="14">
        <f t="shared" si="1"/>
        <v>36</v>
      </c>
      <c r="W13" s="16">
        <f t="shared" si="2"/>
        <v>110</v>
      </c>
    </row>
    <row r="14" spans="2:23" ht="15">
      <c r="B14" s="13">
        <v>2012</v>
      </c>
      <c r="C14" s="14"/>
      <c r="D14" s="14"/>
      <c r="E14" s="14"/>
      <c r="F14" s="14"/>
      <c r="G14" s="14">
        <v>2</v>
      </c>
      <c r="H14" s="14">
        <v>12</v>
      </c>
      <c r="I14" s="14">
        <v>31</v>
      </c>
      <c r="J14" s="15">
        <v>0</v>
      </c>
      <c r="K14" s="14">
        <v>1</v>
      </c>
      <c r="L14" s="15">
        <v>0</v>
      </c>
      <c r="M14" s="14">
        <v>23</v>
      </c>
      <c r="N14" s="14">
        <f t="shared" si="0"/>
        <v>69</v>
      </c>
      <c r="O14" s="14"/>
      <c r="P14" s="14">
        <v>21</v>
      </c>
      <c r="Q14" s="14">
        <v>1</v>
      </c>
      <c r="R14" s="14">
        <v>1</v>
      </c>
      <c r="S14" s="14">
        <v>3</v>
      </c>
      <c r="T14" s="14"/>
      <c r="U14" s="14">
        <v>14</v>
      </c>
      <c r="V14" s="14">
        <f t="shared" si="1"/>
        <v>40</v>
      </c>
      <c r="W14" s="16">
        <f t="shared" si="2"/>
        <v>109</v>
      </c>
    </row>
    <row r="15" spans="2:23" ht="15">
      <c r="B15" s="13">
        <v>2013</v>
      </c>
      <c r="C15" s="14"/>
      <c r="D15" s="14"/>
      <c r="E15" s="14"/>
      <c r="F15" s="14"/>
      <c r="G15" s="14">
        <v>2</v>
      </c>
      <c r="H15" s="14">
        <v>16</v>
      </c>
      <c r="I15" s="14">
        <v>30</v>
      </c>
      <c r="J15" s="14">
        <v>1</v>
      </c>
      <c r="K15" s="14">
        <v>1</v>
      </c>
      <c r="L15" s="15">
        <v>0</v>
      </c>
      <c r="M15" s="14">
        <v>14</v>
      </c>
      <c r="N15" s="14">
        <f t="shared" si="0"/>
        <v>64</v>
      </c>
      <c r="O15" s="14"/>
      <c r="P15" s="14">
        <v>21</v>
      </c>
      <c r="Q15" s="14">
        <v>4</v>
      </c>
      <c r="R15" s="14"/>
      <c r="S15" s="14">
        <v>3</v>
      </c>
      <c r="T15" s="14"/>
      <c r="U15" s="14">
        <v>23</v>
      </c>
      <c r="V15" s="14">
        <f t="shared" si="1"/>
        <v>51</v>
      </c>
      <c r="W15" s="16">
        <f t="shared" si="2"/>
        <v>115</v>
      </c>
    </row>
    <row r="16" spans="2:23" ht="15">
      <c r="B16" s="13">
        <v>2014</v>
      </c>
      <c r="C16" s="14"/>
      <c r="D16" s="14"/>
      <c r="E16" s="14"/>
      <c r="F16" s="14"/>
      <c r="G16" s="14">
        <v>2</v>
      </c>
      <c r="H16" s="14">
        <v>13</v>
      </c>
      <c r="I16" s="14">
        <v>44</v>
      </c>
      <c r="J16" s="15">
        <v>0</v>
      </c>
      <c r="K16" s="15">
        <v>0</v>
      </c>
      <c r="L16" s="15">
        <v>0</v>
      </c>
      <c r="M16" s="14">
        <v>35</v>
      </c>
      <c r="N16" s="14">
        <f t="shared" si="0"/>
        <v>94</v>
      </c>
      <c r="O16" s="14">
        <v>1</v>
      </c>
      <c r="P16" s="14">
        <v>24</v>
      </c>
      <c r="Q16" s="14">
        <v>1</v>
      </c>
      <c r="R16" s="14">
        <v>1</v>
      </c>
      <c r="S16" s="14">
        <v>4</v>
      </c>
      <c r="T16" s="14"/>
      <c r="U16" s="14">
        <v>35</v>
      </c>
      <c r="V16" s="14">
        <f t="shared" si="1"/>
        <v>66</v>
      </c>
      <c r="W16" s="16">
        <f t="shared" si="2"/>
        <v>160</v>
      </c>
    </row>
    <row r="17" spans="2:23" ht="15">
      <c r="B17" s="13">
        <v>2015</v>
      </c>
      <c r="C17" s="14"/>
      <c r="D17" s="14">
        <v>1</v>
      </c>
      <c r="E17" s="14"/>
      <c r="F17" s="14"/>
      <c r="G17" s="14">
        <v>3</v>
      </c>
      <c r="H17" s="14">
        <v>10</v>
      </c>
      <c r="I17" s="14">
        <v>31</v>
      </c>
      <c r="J17" s="15">
        <v>0</v>
      </c>
      <c r="K17" s="14">
        <v>4</v>
      </c>
      <c r="L17" s="15">
        <v>0</v>
      </c>
      <c r="M17" s="14">
        <v>23</v>
      </c>
      <c r="N17" s="14">
        <f t="shared" si="0"/>
        <v>72</v>
      </c>
      <c r="O17" s="14"/>
      <c r="P17" s="14">
        <v>24</v>
      </c>
      <c r="Q17" s="14"/>
      <c r="R17" s="14"/>
      <c r="S17" s="14">
        <v>2</v>
      </c>
      <c r="T17" s="14"/>
      <c r="U17" s="14">
        <v>32</v>
      </c>
      <c r="V17" s="14">
        <f t="shared" si="1"/>
        <v>58</v>
      </c>
      <c r="W17" s="16">
        <f t="shared" si="2"/>
        <v>130</v>
      </c>
    </row>
    <row r="18" spans="2:23" ht="15">
      <c r="B18" s="13">
        <v>2016</v>
      </c>
      <c r="C18" s="14"/>
      <c r="D18" s="14"/>
      <c r="E18" s="14"/>
      <c r="F18" s="14"/>
      <c r="G18" s="14">
        <v>4</v>
      </c>
      <c r="H18" s="14">
        <v>11</v>
      </c>
      <c r="I18" s="14">
        <v>46</v>
      </c>
      <c r="J18" s="15">
        <v>0</v>
      </c>
      <c r="K18" s="14">
        <v>3</v>
      </c>
      <c r="L18" s="15">
        <v>0</v>
      </c>
      <c r="M18" s="14">
        <v>16</v>
      </c>
      <c r="N18" s="14">
        <f t="shared" si="0"/>
        <v>80</v>
      </c>
      <c r="O18" s="14"/>
      <c r="P18" s="14">
        <v>20</v>
      </c>
      <c r="Q18" s="14">
        <v>1</v>
      </c>
      <c r="R18" s="14"/>
      <c r="S18" s="14">
        <v>3</v>
      </c>
      <c r="T18" s="14"/>
      <c r="U18" s="14">
        <v>22</v>
      </c>
      <c r="V18" s="14">
        <f t="shared" si="1"/>
        <v>46</v>
      </c>
      <c r="W18" s="16">
        <f t="shared" si="2"/>
        <v>126</v>
      </c>
    </row>
    <row r="19" spans="2:23" ht="15">
      <c r="B19" s="13">
        <v>2017</v>
      </c>
      <c r="C19" s="14"/>
      <c r="D19" s="14"/>
      <c r="E19" s="14"/>
      <c r="F19" s="14"/>
      <c r="G19" s="14"/>
      <c r="H19" s="14">
        <v>8</v>
      </c>
      <c r="I19" s="14">
        <v>49</v>
      </c>
      <c r="J19" s="15">
        <v>0</v>
      </c>
      <c r="K19" s="15">
        <v>0</v>
      </c>
      <c r="L19" s="15">
        <v>0</v>
      </c>
      <c r="M19" s="14">
        <v>10</v>
      </c>
      <c r="N19" s="14">
        <f t="shared" si="0"/>
        <v>67</v>
      </c>
      <c r="O19" s="14"/>
      <c r="P19" s="14">
        <v>20</v>
      </c>
      <c r="Q19" s="14">
        <v>5</v>
      </c>
      <c r="R19" s="14">
        <v>1</v>
      </c>
      <c r="S19" s="14">
        <v>2</v>
      </c>
      <c r="T19" s="14"/>
      <c r="U19" s="14">
        <v>23</v>
      </c>
      <c r="V19" s="14">
        <f t="shared" si="1"/>
        <v>51</v>
      </c>
      <c r="W19" s="16">
        <f t="shared" si="2"/>
        <v>118</v>
      </c>
    </row>
    <row r="20" spans="2:23" ht="15">
      <c r="B20" s="13">
        <v>2018</v>
      </c>
      <c r="C20" s="14"/>
      <c r="D20" s="14"/>
      <c r="E20" s="14"/>
      <c r="F20" s="14"/>
      <c r="G20" s="14"/>
      <c r="H20" s="14">
        <v>10</v>
      </c>
      <c r="I20" s="14">
        <v>41</v>
      </c>
      <c r="J20" s="15">
        <v>0</v>
      </c>
      <c r="K20" s="14">
        <v>1</v>
      </c>
      <c r="L20" s="15">
        <v>0</v>
      </c>
      <c r="M20" s="14">
        <v>16</v>
      </c>
      <c r="N20" s="14">
        <f t="shared" si="0"/>
        <v>68</v>
      </c>
      <c r="O20" s="14">
        <v>1</v>
      </c>
      <c r="P20" s="14">
        <v>23</v>
      </c>
      <c r="Q20" s="14">
        <v>3</v>
      </c>
      <c r="R20" s="14">
        <v>1</v>
      </c>
      <c r="S20" s="14">
        <v>5</v>
      </c>
      <c r="T20" s="14"/>
      <c r="U20" s="14">
        <v>18</v>
      </c>
      <c r="V20" s="14">
        <f t="shared" si="1"/>
        <v>51</v>
      </c>
      <c r="W20" s="16">
        <f t="shared" si="2"/>
        <v>119</v>
      </c>
    </row>
    <row r="21" spans="2:23" ht="15.75" customHeight="1">
      <c r="B21" s="17">
        <v>2019</v>
      </c>
      <c r="C21" s="18"/>
      <c r="D21" s="18"/>
      <c r="E21" s="18"/>
      <c r="F21" s="18"/>
      <c r="G21" s="19">
        <v>2</v>
      </c>
      <c r="H21" s="19">
        <v>13</v>
      </c>
      <c r="I21" s="19">
        <v>48</v>
      </c>
      <c r="J21" s="19">
        <v>1</v>
      </c>
      <c r="K21" s="20">
        <v>0</v>
      </c>
      <c r="L21" s="20">
        <v>0</v>
      </c>
      <c r="M21" s="19">
        <v>14</v>
      </c>
      <c r="N21" s="18">
        <f t="shared" si="0"/>
        <v>78</v>
      </c>
      <c r="O21" s="19">
        <v>2</v>
      </c>
      <c r="P21" s="19">
        <v>16</v>
      </c>
      <c r="Q21" s="18"/>
      <c r="R21" s="18"/>
      <c r="S21" s="19">
        <v>3</v>
      </c>
      <c r="T21" s="18"/>
      <c r="U21" s="19">
        <v>22</v>
      </c>
      <c r="V21" s="18">
        <f>SUM(O21:U21)</f>
        <v>43</v>
      </c>
      <c r="W21" s="21">
        <f aca="true" t="shared" si="3" ref="W21:W22">SUM(N21,V21)</f>
        <v>121</v>
      </c>
    </row>
    <row r="22" spans="2:23" ht="15.75" customHeight="1">
      <c r="B22" s="22" t="s">
        <v>21</v>
      </c>
      <c r="C22" s="23"/>
      <c r="D22" s="23"/>
      <c r="E22" s="23"/>
      <c r="F22" s="23">
        <v>1</v>
      </c>
      <c r="G22" s="24">
        <v>1</v>
      </c>
      <c r="H22" s="24">
        <v>11</v>
      </c>
      <c r="I22" s="24">
        <v>38</v>
      </c>
      <c r="J22" s="25">
        <v>0</v>
      </c>
      <c r="K22" s="24">
        <v>2</v>
      </c>
      <c r="L22" s="26">
        <v>0</v>
      </c>
      <c r="M22" s="24">
        <v>9</v>
      </c>
      <c r="N22" s="23">
        <f>SUM(C22:M22)</f>
        <v>62</v>
      </c>
      <c r="O22" s="24"/>
      <c r="P22" s="24"/>
      <c r="Q22" s="24">
        <v>6</v>
      </c>
      <c r="R22" s="23"/>
      <c r="S22" s="24">
        <v>6</v>
      </c>
      <c r="T22" s="23"/>
      <c r="U22" s="24">
        <v>14</v>
      </c>
      <c r="V22" s="23">
        <f>+SUM(O22:U22)</f>
        <v>26</v>
      </c>
      <c r="W22" s="27">
        <f t="shared" si="3"/>
        <v>88</v>
      </c>
    </row>
    <row r="23" spans="2:23" ht="15.75" customHeight="1">
      <c r="B23" s="28" t="s">
        <v>22</v>
      </c>
      <c r="C23" s="2">
        <f aca="true" t="shared" si="4" ref="C23:E23">SUM(C7:C22)</f>
        <v>4</v>
      </c>
      <c r="D23" s="2">
        <f t="shared" si="4"/>
        <v>1</v>
      </c>
      <c r="E23" s="2">
        <f t="shared" si="4"/>
        <v>1</v>
      </c>
      <c r="F23" s="2"/>
      <c r="G23" s="2">
        <f aca="true" t="shared" si="5" ref="G23:S23">SUM(G7:G22)</f>
        <v>44</v>
      </c>
      <c r="H23" s="2">
        <f t="shared" si="5"/>
        <v>211</v>
      </c>
      <c r="I23" s="2">
        <f t="shared" si="5"/>
        <v>611</v>
      </c>
      <c r="J23" s="2">
        <f t="shared" si="5"/>
        <v>20</v>
      </c>
      <c r="K23" s="2">
        <f t="shared" si="5"/>
        <v>19</v>
      </c>
      <c r="L23" s="2">
        <f t="shared" si="5"/>
        <v>1</v>
      </c>
      <c r="M23" s="2">
        <f t="shared" si="5"/>
        <v>275</v>
      </c>
      <c r="N23" s="29">
        <f t="shared" si="5"/>
        <v>1188</v>
      </c>
      <c r="O23" s="2">
        <f t="shared" si="5"/>
        <v>4</v>
      </c>
      <c r="P23" s="2">
        <f t="shared" si="5"/>
        <v>286</v>
      </c>
      <c r="Q23" s="2">
        <f t="shared" si="5"/>
        <v>35</v>
      </c>
      <c r="R23" s="2">
        <f t="shared" si="5"/>
        <v>5</v>
      </c>
      <c r="S23" s="2">
        <f t="shared" si="5"/>
        <v>36</v>
      </c>
      <c r="T23" s="2">
        <f>+SUM(T7:T21)</f>
        <v>1</v>
      </c>
      <c r="U23" s="2">
        <f aca="true" t="shared" si="6" ref="U23:W23">SUM(U7:U22)</f>
        <v>281</v>
      </c>
      <c r="V23" s="29">
        <f t="shared" si="6"/>
        <v>648</v>
      </c>
      <c r="W23" s="30">
        <f t="shared" si="6"/>
        <v>1836</v>
      </c>
    </row>
    <row r="24" ht="15.75" customHeight="1">
      <c r="B24" s="13" t="s">
        <v>23</v>
      </c>
    </row>
    <row r="25" ht="15.75" customHeight="1">
      <c r="B25" s="31" t="s">
        <v>24</v>
      </c>
    </row>
    <row r="26" spans="2:3" ht="24.75" customHeight="1">
      <c r="B26" s="32" t="s">
        <v>25</v>
      </c>
      <c r="C26" s="5"/>
    </row>
    <row r="27" ht="24.75" customHeight="1"/>
    <row r="28" ht="24.75" customHeight="1"/>
    <row r="29" ht="15.75" customHeight="1"/>
    <row r="30" ht="15" customHeight="1">
      <c r="B30" s="1" t="s">
        <v>26</v>
      </c>
    </row>
    <row r="31" spans="2:16" ht="15.75" customHeight="1">
      <c r="B31" s="2" t="s">
        <v>1</v>
      </c>
      <c r="C31" s="3" t="s">
        <v>2</v>
      </c>
      <c r="D31" s="4"/>
      <c r="E31" s="4"/>
      <c r="F31" s="4"/>
      <c r="G31" s="4"/>
      <c r="H31" s="4"/>
      <c r="I31" s="5"/>
      <c r="J31" s="6" t="s">
        <v>3</v>
      </c>
      <c r="K31" s="3" t="s">
        <v>4</v>
      </c>
      <c r="L31" s="4"/>
      <c r="M31" s="4"/>
      <c r="N31" s="5"/>
      <c r="O31" s="6" t="s">
        <v>5</v>
      </c>
      <c r="P31" s="7" t="s">
        <v>6</v>
      </c>
    </row>
    <row r="32" spans="2:16" ht="15.75" customHeight="1">
      <c r="B32" s="2" t="s">
        <v>7</v>
      </c>
      <c r="C32" s="3" t="s">
        <v>27</v>
      </c>
      <c r="D32" s="5"/>
      <c r="E32" s="3" t="s">
        <v>9</v>
      </c>
      <c r="F32" s="4"/>
      <c r="G32" s="5"/>
      <c r="H32" s="3" t="s">
        <v>10</v>
      </c>
      <c r="I32" s="5"/>
      <c r="J32" s="9"/>
      <c r="K32" s="3" t="s">
        <v>9</v>
      </c>
      <c r="L32" s="5"/>
      <c r="M32" s="3" t="s">
        <v>10</v>
      </c>
      <c r="N32" s="5"/>
      <c r="O32" s="9"/>
      <c r="P32" s="9"/>
    </row>
    <row r="33" spans="2:16" ht="15" customHeight="1">
      <c r="B33" s="2" t="s">
        <v>11</v>
      </c>
      <c r="C33" s="12" t="s">
        <v>28</v>
      </c>
      <c r="D33" s="12" t="s">
        <v>29</v>
      </c>
      <c r="E33" s="12" t="s">
        <v>28</v>
      </c>
      <c r="F33" s="12"/>
      <c r="G33" s="12" t="s">
        <v>29</v>
      </c>
      <c r="H33" s="12" t="s">
        <v>28</v>
      </c>
      <c r="I33" s="12" t="s">
        <v>29</v>
      </c>
      <c r="J33" s="11"/>
      <c r="K33" s="12" t="s">
        <v>28</v>
      </c>
      <c r="L33" s="12" t="s">
        <v>29</v>
      </c>
      <c r="M33" s="12" t="s">
        <v>28</v>
      </c>
      <c r="N33" s="12" t="s">
        <v>29</v>
      </c>
      <c r="O33" s="11"/>
      <c r="P33" s="11"/>
    </row>
    <row r="34" spans="2:16" ht="15.75" customHeight="1">
      <c r="B34" s="33">
        <v>2005</v>
      </c>
      <c r="C34" s="34"/>
      <c r="D34" s="34">
        <v>3</v>
      </c>
      <c r="E34" s="34">
        <v>28</v>
      </c>
      <c r="F34" s="34"/>
      <c r="G34" s="34">
        <v>14</v>
      </c>
      <c r="H34" s="34">
        <v>8</v>
      </c>
      <c r="I34" s="34"/>
      <c r="J34" s="29">
        <f aca="true" t="shared" si="7" ref="J34:J48">+SUM(C34:I34)</f>
        <v>53</v>
      </c>
      <c r="K34" s="34">
        <v>10</v>
      </c>
      <c r="L34" s="34">
        <v>11</v>
      </c>
      <c r="M34" s="34">
        <v>8</v>
      </c>
      <c r="N34" s="34"/>
      <c r="O34" s="29">
        <f aca="true" t="shared" si="8" ref="O34:O48">+SUM(K34:N34)</f>
        <v>29</v>
      </c>
      <c r="P34" s="35">
        <f aca="true" t="shared" si="9" ref="P34:P49">+O34+J34</f>
        <v>82</v>
      </c>
    </row>
    <row r="35" spans="2:16" ht="15.75" customHeight="1">
      <c r="B35" s="33">
        <v>2006</v>
      </c>
      <c r="C35" s="34"/>
      <c r="D35" s="34">
        <v>1</v>
      </c>
      <c r="E35" s="34">
        <v>40</v>
      </c>
      <c r="F35" s="34"/>
      <c r="G35" s="34">
        <v>31</v>
      </c>
      <c r="H35" s="34">
        <v>17</v>
      </c>
      <c r="I35" s="34">
        <v>1</v>
      </c>
      <c r="J35" s="29">
        <f t="shared" si="7"/>
        <v>90</v>
      </c>
      <c r="K35" s="34">
        <v>10</v>
      </c>
      <c r="L35" s="34">
        <v>6</v>
      </c>
      <c r="M35" s="34">
        <v>3</v>
      </c>
      <c r="N35" s="34"/>
      <c r="O35" s="29">
        <f t="shared" si="8"/>
        <v>19</v>
      </c>
      <c r="P35" s="35">
        <f t="shared" si="9"/>
        <v>109</v>
      </c>
    </row>
    <row r="36" spans="2:16" ht="15.75" customHeight="1">
      <c r="B36" s="33">
        <v>2007</v>
      </c>
      <c r="C36" s="34"/>
      <c r="D36" s="34"/>
      <c r="E36" s="34">
        <v>26</v>
      </c>
      <c r="F36" s="34"/>
      <c r="G36" s="34">
        <v>26</v>
      </c>
      <c r="H36" s="34">
        <v>25</v>
      </c>
      <c r="I36" s="34"/>
      <c r="J36" s="29">
        <f t="shared" si="7"/>
        <v>77</v>
      </c>
      <c r="K36" s="34">
        <v>10</v>
      </c>
      <c r="L36" s="34">
        <v>7</v>
      </c>
      <c r="M36" s="34">
        <v>2</v>
      </c>
      <c r="N36" s="34"/>
      <c r="O36" s="29">
        <f t="shared" si="8"/>
        <v>19</v>
      </c>
      <c r="P36" s="35">
        <f t="shared" si="9"/>
        <v>96</v>
      </c>
    </row>
    <row r="37" spans="2:16" ht="15.75" customHeight="1">
      <c r="B37" s="33">
        <v>2008</v>
      </c>
      <c r="C37" s="34"/>
      <c r="D37" s="34"/>
      <c r="E37" s="34">
        <v>34</v>
      </c>
      <c r="F37" s="34"/>
      <c r="G37" s="34">
        <v>30</v>
      </c>
      <c r="H37" s="34">
        <v>24</v>
      </c>
      <c r="I37" s="34">
        <v>3</v>
      </c>
      <c r="J37" s="29">
        <f t="shared" si="7"/>
        <v>91</v>
      </c>
      <c r="K37" s="34">
        <v>8</v>
      </c>
      <c r="L37" s="34">
        <v>12</v>
      </c>
      <c r="M37" s="34">
        <v>9</v>
      </c>
      <c r="N37" s="34"/>
      <c r="O37" s="29">
        <f t="shared" si="8"/>
        <v>29</v>
      </c>
      <c r="P37" s="35">
        <f t="shared" si="9"/>
        <v>120</v>
      </c>
    </row>
    <row r="38" spans="2:16" ht="15.75" customHeight="1">
      <c r="B38" s="33">
        <v>2009</v>
      </c>
      <c r="C38" s="34"/>
      <c r="D38" s="34">
        <v>1</v>
      </c>
      <c r="E38" s="34">
        <v>29</v>
      </c>
      <c r="F38" s="34"/>
      <c r="G38" s="34">
        <v>22</v>
      </c>
      <c r="H38" s="34">
        <v>19</v>
      </c>
      <c r="I38" s="34"/>
      <c r="J38" s="29">
        <f t="shared" si="7"/>
        <v>71</v>
      </c>
      <c r="K38" s="34">
        <v>12</v>
      </c>
      <c r="L38" s="34">
        <v>8</v>
      </c>
      <c r="M38" s="34">
        <v>23</v>
      </c>
      <c r="N38" s="34"/>
      <c r="O38" s="29">
        <f t="shared" si="8"/>
        <v>43</v>
      </c>
      <c r="P38" s="35">
        <f t="shared" si="9"/>
        <v>114</v>
      </c>
    </row>
    <row r="39" spans="2:16" ht="15.75" customHeight="1">
      <c r="B39" s="33">
        <v>2010</v>
      </c>
      <c r="C39" s="34"/>
      <c r="D39" s="34"/>
      <c r="E39" s="34">
        <v>31</v>
      </c>
      <c r="F39" s="34"/>
      <c r="G39" s="34">
        <v>26</v>
      </c>
      <c r="H39" s="34">
        <v>21</v>
      </c>
      <c r="I39" s="34"/>
      <c r="J39" s="29">
        <f t="shared" si="7"/>
        <v>78</v>
      </c>
      <c r="K39" s="34">
        <v>12</v>
      </c>
      <c r="L39" s="34">
        <v>10</v>
      </c>
      <c r="M39" s="34">
        <v>19</v>
      </c>
      <c r="N39" s="34"/>
      <c r="O39" s="29">
        <f t="shared" si="8"/>
        <v>41</v>
      </c>
      <c r="P39" s="35">
        <f t="shared" si="9"/>
        <v>119</v>
      </c>
    </row>
    <row r="40" spans="2:16" ht="15.75" customHeight="1">
      <c r="B40" s="33">
        <v>2011</v>
      </c>
      <c r="C40" s="34"/>
      <c r="D40" s="34"/>
      <c r="E40" s="34">
        <v>28</v>
      </c>
      <c r="F40" s="34"/>
      <c r="G40" s="34">
        <v>23</v>
      </c>
      <c r="H40" s="34">
        <v>22</v>
      </c>
      <c r="I40" s="34">
        <v>1</v>
      </c>
      <c r="J40" s="29">
        <f t="shared" si="7"/>
        <v>74</v>
      </c>
      <c r="K40" s="34">
        <v>11</v>
      </c>
      <c r="L40" s="34">
        <v>4</v>
      </c>
      <c r="M40" s="34">
        <v>21</v>
      </c>
      <c r="N40" s="34"/>
      <c r="O40" s="29">
        <f t="shared" si="8"/>
        <v>36</v>
      </c>
      <c r="P40" s="35">
        <f t="shared" si="9"/>
        <v>110</v>
      </c>
    </row>
    <row r="41" spans="2:16" ht="15.75" customHeight="1">
      <c r="B41" s="33">
        <v>2012</v>
      </c>
      <c r="C41" s="34"/>
      <c r="D41" s="34"/>
      <c r="E41" s="34">
        <v>23</v>
      </c>
      <c r="F41" s="34"/>
      <c r="G41" s="34">
        <v>22</v>
      </c>
      <c r="H41" s="34">
        <v>24</v>
      </c>
      <c r="I41" s="34"/>
      <c r="J41" s="29">
        <f t="shared" si="7"/>
        <v>69</v>
      </c>
      <c r="K41" s="34">
        <v>11</v>
      </c>
      <c r="L41" s="34">
        <v>11</v>
      </c>
      <c r="M41" s="34">
        <v>18</v>
      </c>
      <c r="N41" s="34"/>
      <c r="O41" s="29">
        <f t="shared" si="8"/>
        <v>40</v>
      </c>
      <c r="P41" s="35">
        <f t="shared" si="9"/>
        <v>109</v>
      </c>
    </row>
    <row r="42" spans="2:16" ht="15.75" customHeight="1">
      <c r="B42" s="33">
        <v>2013</v>
      </c>
      <c r="C42" s="34"/>
      <c r="D42" s="34"/>
      <c r="E42" s="34">
        <v>31</v>
      </c>
      <c r="F42" s="34"/>
      <c r="G42" s="34">
        <v>17</v>
      </c>
      <c r="H42" s="34">
        <v>15</v>
      </c>
      <c r="I42" s="34">
        <v>1</v>
      </c>
      <c r="J42" s="29">
        <f t="shared" si="7"/>
        <v>64</v>
      </c>
      <c r="K42" s="34">
        <v>14</v>
      </c>
      <c r="L42" s="34">
        <v>11</v>
      </c>
      <c r="M42" s="34">
        <v>24</v>
      </c>
      <c r="N42" s="34">
        <v>2</v>
      </c>
      <c r="O42" s="29">
        <f t="shared" si="8"/>
        <v>51</v>
      </c>
      <c r="P42" s="35">
        <f t="shared" si="9"/>
        <v>115</v>
      </c>
    </row>
    <row r="43" spans="2:16" ht="15.75" customHeight="1">
      <c r="B43" s="33">
        <v>2014</v>
      </c>
      <c r="C43" s="34"/>
      <c r="D43" s="34"/>
      <c r="E43" s="34">
        <v>35</v>
      </c>
      <c r="F43" s="34"/>
      <c r="G43" s="34">
        <v>24</v>
      </c>
      <c r="H43" s="34">
        <v>30</v>
      </c>
      <c r="I43" s="34">
        <v>5</v>
      </c>
      <c r="J43" s="29">
        <f t="shared" si="7"/>
        <v>94</v>
      </c>
      <c r="K43" s="34">
        <v>14</v>
      </c>
      <c r="L43" s="34">
        <v>12</v>
      </c>
      <c r="M43" s="34">
        <v>39</v>
      </c>
      <c r="N43" s="34">
        <v>1</v>
      </c>
      <c r="O43" s="29">
        <f t="shared" si="8"/>
        <v>66</v>
      </c>
      <c r="P43" s="35">
        <f t="shared" si="9"/>
        <v>160</v>
      </c>
    </row>
    <row r="44" spans="2:16" ht="15.75" customHeight="1">
      <c r="B44" s="33">
        <v>2015</v>
      </c>
      <c r="C44" s="34"/>
      <c r="D44" s="34">
        <v>1</v>
      </c>
      <c r="E44" s="34">
        <v>26</v>
      </c>
      <c r="F44" s="34"/>
      <c r="G44" s="34">
        <v>18</v>
      </c>
      <c r="H44" s="34">
        <v>25</v>
      </c>
      <c r="I44" s="34">
        <v>2</v>
      </c>
      <c r="J44" s="29">
        <f t="shared" si="7"/>
        <v>72</v>
      </c>
      <c r="K44" s="34">
        <v>16</v>
      </c>
      <c r="L44" s="34">
        <v>8</v>
      </c>
      <c r="M44" s="34">
        <v>33</v>
      </c>
      <c r="N44" s="34">
        <v>1</v>
      </c>
      <c r="O44" s="29">
        <f t="shared" si="8"/>
        <v>58</v>
      </c>
      <c r="P44" s="35">
        <f t="shared" si="9"/>
        <v>130</v>
      </c>
    </row>
    <row r="45" spans="2:16" ht="15.75" customHeight="1">
      <c r="B45" s="33">
        <v>2016</v>
      </c>
      <c r="C45" s="34"/>
      <c r="D45" s="34"/>
      <c r="E45" s="34">
        <v>31</v>
      </c>
      <c r="F45" s="34"/>
      <c r="G45" s="34">
        <v>30</v>
      </c>
      <c r="H45" s="34">
        <v>16</v>
      </c>
      <c r="I45" s="34">
        <v>3</v>
      </c>
      <c r="J45" s="29">
        <f t="shared" si="7"/>
        <v>80</v>
      </c>
      <c r="K45" s="34">
        <v>6</v>
      </c>
      <c r="L45" s="34">
        <v>15</v>
      </c>
      <c r="M45" s="34">
        <v>25</v>
      </c>
      <c r="N45" s="34"/>
      <c r="O45" s="29">
        <f t="shared" si="8"/>
        <v>46</v>
      </c>
      <c r="P45" s="35">
        <f t="shared" si="9"/>
        <v>126</v>
      </c>
    </row>
    <row r="46" spans="2:16" ht="15.75" customHeight="1">
      <c r="B46" s="33">
        <v>2017</v>
      </c>
      <c r="C46" s="34"/>
      <c r="D46" s="34"/>
      <c r="E46" s="34">
        <v>34</v>
      </c>
      <c r="F46" s="34"/>
      <c r="G46" s="34">
        <v>23</v>
      </c>
      <c r="H46" s="34">
        <v>10</v>
      </c>
      <c r="I46" s="34"/>
      <c r="J46" s="29">
        <f t="shared" si="7"/>
        <v>67</v>
      </c>
      <c r="K46" s="34">
        <v>13</v>
      </c>
      <c r="L46" s="34">
        <v>12</v>
      </c>
      <c r="M46" s="34">
        <v>24</v>
      </c>
      <c r="N46" s="34">
        <v>2</v>
      </c>
      <c r="O46" s="29">
        <f t="shared" si="8"/>
        <v>51</v>
      </c>
      <c r="P46" s="35">
        <f t="shared" si="9"/>
        <v>118</v>
      </c>
    </row>
    <row r="47" spans="2:16" ht="15.75" customHeight="1">
      <c r="B47" s="33">
        <v>2018</v>
      </c>
      <c r="C47" s="34"/>
      <c r="D47" s="34"/>
      <c r="E47" s="34">
        <v>31</v>
      </c>
      <c r="F47" s="34"/>
      <c r="G47" s="34">
        <v>20</v>
      </c>
      <c r="H47" s="34">
        <v>15</v>
      </c>
      <c r="I47" s="34">
        <v>2</v>
      </c>
      <c r="J47" s="29">
        <f t="shared" si="7"/>
        <v>68</v>
      </c>
      <c r="K47" s="34">
        <v>16</v>
      </c>
      <c r="L47" s="34">
        <v>11</v>
      </c>
      <c r="M47" s="34">
        <v>23</v>
      </c>
      <c r="N47" s="34">
        <v>1</v>
      </c>
      <c r="O47" s="29">
        <f t="shared" si="8"/>
        <v>51</v>
      </c>
      <c r="P47" s="35">
        <f t="shared" si="9"/>
        <v>119</v>
      </c>
    </row>
    <row r="48" spans="2:16" ht="15.75" customHeight="1">
      <c r="B48" s="33" t="s">
        <v>30</v>
      </c>
      <c r="C48" s="34"/>
      <c r="D48" s="34"/>
      <c r="E48" s="34">
        <v>3</v>
      </c>
      <c r="F48" s="34"/>
      <c r="G48" s="34">
        <v>7</v>
      </c>
      <c r="H48" s="34">
        <v>5</v>
      </c>
      <c r="I48" s="34"/>
      <c r="J48" s="29">
        <f t="shared" si="7"/>
        <v>15</v>
      </c>
      <c r="K48" s="34">
        <v>5</v>
      </c>
      <c r="L48" s="34">
        <v>5</v>
      </c>
      <c r="M48" s="34">
        <v>6</v>
      </c>
      <c r="N48" s="34">
        <v>1</v>
      </c>
      <c r="O48" s="29">
        <f t="shared" si="8"/>
        <v>17</v>
      </c>
      <c r="P48" s="35">
        <f t="shared" si="9"/>
        <v>32</v>
      </c>
    </row>
    <row r="49" spans="2:16" ht="15.75" customHeight="1">
      <c r="B49" s="28" t="s">
        <v>22</v>
      </c>
      <c r="C49" s="2">
        <f aca="true" t="shared" si="10" ref="C49:E49">+SUM(C34:C48)</f>
        <v>0</v>
      </c>
      <c r="D49" s="2">
        <f t="shared" si="10"/>
        <v>6</v>
      </c>
      <c r="E49" s="2">
        <f t="shared" si="10"/>
        <v>430</v>
      </c>
      <c r="F49" s="2"/>
      <c r="G49" s="2">
        <f aca="true" t="shared" si="11" ref="G49:O49">+SUM(G34:G48)</f>
        <v>333</v>
      </c>
      <c r="H49" s="2">
        <f t="shared" si="11"/>
        <v>276</v>
      </c>
      <c r="I49" s="2">
        <f t="shared" si="11"/>
        <v>18</v>
      </c>
      <c r="J49" s="36">
        <f t="shared" si="11"/>
        <v>1063</v>
      </c>
      <c r="K49" s="2">
        <f t="shared" si="11"/>
        <v>168</v>
      </c>
      <c r="L49" s="2">
        <f t="shared" si="11"/>
        <v>143</v>
      </c>
      <c r="M49" s="2">
        <f t="shared" si="11"/>
        <v>277</v>
      </c>
      <c r="N49" s="2">
        <f t="shared" si="11"/>
        <v>8</v>
      </c>
      <c r="O49" s="36">
        <f t="shared" si="11"/>
        <v>596</v>
      </c>
      <c r="P49" s="30">
        <f t="shared" si="9"/>
        <v>1659</v>
      </c>
    </row>
    <row r="50" ht="15.75" customHeight="1">
      <c r="B50" s="37" t="s">
        <v>31</v>
      </c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C4:M4"/>
    <mergeCell ref="N4:N6"/>
    <mergeCell ref="O4:U4"/>
    <mergeCell ref="V4:V6"/>
    <mergeCell ref="W4:W6"/>
    <mergeCell ref="C5:E5"/>
    <mergeCell ref="F5:I5"/>
    <mergeCell ref="R5:U5"/>
    <mergeCell ref="C31:I31"/>
    <mergeCell ref="C32:D32"/>
    <mergeCell ref="E32:G32"/>
    <mergeCell ref="H32:I32"/>
    <mergeCell ref="K32:L32"/>
    <mergeCell ref="M32:N32"/>
    <mergeCell ref="J5:M5"/>
    <mergeCell ref="O5:Q5"/>
    <mergeCell ref="B26:C26"/>
    <mergeCell ref="J31:J33"/>
    <mergeCell ref="K31:N31"/>
    <mergeCell ref="O31:O33"/>
    <mergeCell ref="P31:P33"/>
  </mergeCells>
  <printOptions/>
  <pageMargins left="0.7" right="0.7" top="0.75" bottom="0.75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2020-11-13T15:47:34Z</dcterms:created>
  <cp:category/>
  <cp:version/>
  <cp:contentType/>
  <cp:contentStatus/>
</cp:coreProperties>
</file>